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C:\KU\Research\OGL smart\Zenodo_updated\Zenodo\"/>
    </mc:Choice>
  </mc:AlternateContent>
  <xr:revisionPtr revIDLastSave="35" documentId="13_ncr:1_{8B808A15-1B34-4438-8F33-A57D7D5821A6}" xr6:coauthVersionLast="47" xr6:coauthVersionMax="47" xr10:uidLastSave="{B05BBE04-F34A-4CCD-B1F3-79E7E00AC37F}"/>
  <bookViews>
    <workbookView xWindow="1764" yWindow="828" windowWidth="17280" windowHeight="8880" xr2:uid="{C4F864CC-8377-4E8F-B4F9-07544D81A438}"/>
  </bookViews>
  <sheets>
    <sheet name="Travel time comparis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/>
  <c r="H7" i="1"/>
  <c r="G7" i="1"/>
  <c r="H6" i="1"/>
  <c r="G6" i="1"/>
  <c r="H5" i="1"/>
  <c r="G5" i="1"/>
</calcChain>
</file>

<file path=xl/sharedStrings.xml><?xml version="1.0" encoding="utf-8"?>
<sst xmlns="http://schemas.openxmlformats.org/spreadsheetml/2006/main" count="22" uniqueCount="14">
  <si>
    <t>Source A</t>
  </si>
  <si>
    <t>Source B</t>
  </si>
  <si>
    <t>Source C</t>
  </si>
  <si>
    <t>Source D</t>
  </si>
  <si>
    <t>Travel Time (median) (seconds)</t>
  </si>
  <si>
    <t xml:space="preserve">  Travel Time (average) (seconds)</t>
  </si>
  <si>
    <t xml:space="preserve"> Travel Time (Average) (seconds)</t>
  </si>
  <si>
    <t>Travel Time (seconds)</t>
  </si>
  <si>
    <t>Weekday</t>
  </si>
  <si>
    <t>NB</t>
  </si>
  <si>
    <t>SB</t>
  </si>
  <si>
    <t>AM Peak Hour</t>
  </si>
  <si>
    <t>PM Peak Hour</t>
  </si>
  <si>
    <t>Weekends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</si>
</sst>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5" tint="-0.249977111117893"/>
      <name val="Aptos Narrow"/>
      <family val="2"/>
      <scheme val="minor"/>
    </font>
    <font>
      <b/>
      <sz val="12"/>
      <color theme="7" tint="-0.249977111117893"/>
      <name val="Aptos Narrow"/>
      <family val="2"/>
      <scheme val="minor"/>
    </font>
    <font>
      <b/>
      <sz val="12"/>
      <color theme="9" tint="-0.249977111117893"/>
      <name val="Aptos Narrow"/>
      <family val="2"/>
      <scheme val="minor"/>
    </font>
    <font>
      <b/>
      <sz val="12"/>
      <color theme="8"/>
      <name val="Aptos Narrow"/>
      <family val="2"/>
      <scheme val="minor"/>
    </font>
    <font>
      <sz val="12"/>
      <color theme="7" tint="-0.249977111117893"/>
      <name val="Aptos Narrow"/>
      <family val="2"/>
      <scheme val="minor"/>
    </font>
    <font>
      <sz val="12"/>
      <color theme="9" tint="-0.249977111117893"/>
      <name val="Aptos Narrow"/>
      <family val="2"/>
      <scheme val="minor"/>
    </font>
    <font>
      <sz val="12"/>
      <color theme="5" tint="-0.249977111117893"/>
      <name val="Aptos Narrow"/>
      <family val="2"/>
      <scheme val="minor"/>
    </font>
    <font>
      <sz val="12"/>
      <color theme="8"/>
      <name val="Aptos Narrow"/>
      <family val="2"/>
      <scheme val="minor"/>
    </font>
    <font>
      <sz val="11"/>
      <color rgb="FF242424"/>
      <name val="Aptos Narrow"/>
      <charset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1" fillId="0" borderId="27" xfId="0" applyFont="1" applyBorder="1"/>
    <xf numFmtId="17" fontId="1" fillId="0" borderId="0" xfId="0" applyNumberFormat="1" applyFont="1"/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7" fontId="10" fillId="0" borderId="28" xfId="0" applyNumberFormat="1" applyFont="1" applyBorder="1" applyAlignment="1">
      <alignment horizontal="center"/>
    </xf>
    <xf numFmtId="17" fontId="1" fillId="0" borderId="28" xfId="0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" fillId="0" borderId="8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17" fontId="10" fillId="0" borderId="0" xfId="0" applyNumberFormat="1" applyFont="1" applyBorder="1" applyAlignment="1">
      <alignment horizontal="center"/>
    </xf>
    <xf numFmtId="17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5E6F6-93AB-437D-AB47-D6B4DB11F88D}">
  <dimension ref="A1:J15"/>
  <sheetViews>
    <sheetView tabSelected="1" workbookViewId="0">
      <selection activeCell="E11" sqref="E11"/>
    </sheetView>
  </sheetViews>
  <sheetFormatPr defaultColWidth="8.85546875" defaultRowHeight="15.6"/>
  <cols>
    <col min="1" max="1" width="11" style="1" customWidth="1"/>
    <col min="2" max="2" width="13.85546875" style="1" bestFit="1" customWidth="1"/>
    <col min="3" max="3" width="14.28515625" style="1" customWidth="1"/>
    <col min="4" max="6" width="14.7109375" style="1" customWidth="1"/>
    <col min="7" max="7" width="13.140625" style="1" customWidth="1"/>
    <col min="8" max="8" width="16.5703125" style="1" customWidth="1"/>
    <col min="9" max="9" width="16.140625" style="1" customWidth="1"/>
    <col min="10" max="10" width="16.42578125" style="1" customWidth="1"/>
    <col min="11" max="16384" width="8.85546875" style="1"/>
  </cols>
  <sheetData>
    <row r="1" spans="1:10" ht="15.75">
      <c r="A1" s="33"/>
      <c r="B1" s="33"/>
      <c r="C1" s="62" t="s">
        <v>0</v>
      </c>
      <c r="D1" s="63"/>
      <c r="E1" s="42" t="s">
        <v>1</v>
      </c>
      <c r="F1" s="43"/>
      <c r="G1" s="42" t="s">
        <v>2</v>
      </c>
      <c r="H1" s="43"/>
      <c r="I1" s="42" t="s">
        <v>3</v>
      </c>
      <c r="J1" s="43"/>
    </row>
    <row r="2" spans="1:10" ht="15.75">
      <c r="A2" s="32"/>
      <c r="B2" s="56"/>
      <c r="C2" s="44" t="s">
        <v>4</v>
      </c>
      <c r="D2" s="45"/>
      <c r="E2" s="40" t="s">
        <v>5</v>
      </c>
      <c r="F2" s="41"/>
      <c r="G2" s="36" t="s">
        <v>6</v>
      </c>
      <c r="H2" s="37"/>
      <c r="I2" s="38" t="s">
        <v>7</v>
      </c>
      <c r="J2" s="39"/>
    </row>
    <row r="3" spans="1:10" ht="15.75">
      <c r="A3" s="34" t="s">
        <v>8</v>
      </c>
      <c r="B3" s="57"/>
      <c r="C3" s="46" t="s">
        <v>9</v>
      </c>
      <c r="D3" s="47" t="s">
        <v>10</v>
      </c>
      <c r="E3" s="10" t="s">
        <v>9</v>
      </c>
      <c r="F3" s="12" t="s">
        <v>10</v>
      </c>
      <c r="G3" s="8" t="s">
        <v>9</v>
      </c>
      <c r="H3" s="9" t="s">
        <v>10</v>
      </c>
      <c r="I3" s="6" t="s">
        <v>9</v>
      </c>
      <c r="J3" s="7" t="s">
        <v>10</v>
      </c>
    </row>
    <row r="4" spans="1:10" ht="15.75">
      <c r="A4" s="34"/>
      <c r="B4" s="58" t="s">
        <v>11</v>
      </c>
      <c r="C4" s="48">
        <v>228.8</v>
      </c>
      <c r="D4" s="49">
        <v>204.6</v>
      </c>
      <c r="E4" s="30">
        <v>318.63</v>
      </c>
      <c r="F4" s="31">
        <v>310.39</v>
      </c>
      <c r="G4" s="28">
        <f>4.21*60</f>
        <v>252.6</v>
      </c>
      <c r="H4" s="29">
        <f>3.72*60</f>
        <v>223.20000000000002</v>
      </c>
      <c r="I4" s="26"/>
      <c r="J4" s="27"/>
    </row>
    <row r="5" spans="1:10" ht="15.75">
      <c r="A5" s="35"/>
      <c r="B5" s="59" t="s">
        <v>12</v>
      </c>
      <c r="C5" s="50">
        <v>230.4</v>
      </c>
      <c r="D5" s="51">
        <v>374.1</v>
      </c>
      <c r="E5" s="24">
        <v>386.15</v>
      </c>
      <c r="F5" s="25">
        <v>345.79</v>
      </c>
      <c r="G5" s="22">
        <f>4.22*60</f>
        <v>253.2</v>
      </c>
      <c r="H5" s="23">
        <f>6.98*60</f>
        <v>418.8</v>
      </c>
      <c r="I5" s="20"/>
      <c r="J5" s="21"/>
    </row>
    <row r="6" spans="1:10" ht="15.75">
      <c r="A6" s="34" t="s">
        <v>13</v>
      </c>
      <c r="B6" s="60" t="s">
        <v>11</v>
      </c>
      <c r="C6" s="52">
        <v>193</v>
      </c>
      <c r="D6" s="53">
        <v>186.9</v>
      </c>
      <c r="E6" s="11">
        <v>311.60000000000002</v>
      </c>
      <c r="F6" s="13">
        <v>305.13</v>
      </c>
      <c r="G6" s="4">
        <f>60*3.42</f>
        <v>205.2</v>
      </c>
      <c r="H6" s="5">
        <f>60*3.44</f>
        <v>206.4</v>
      </c>
      <c r="I6" s="2"/>
      <c r="J6" s="3"/>
    </row>
    <row r="7" spans="1:10" ht="15.75">
      <c r="A7" s="35"/>
      <c r="B7" s="61" t="s">
        <v>12</v>
      </c>
      <c r="C7" s="54">
        <v>223.6</v>
      </c>
      <c r="D7" s="55">
        <v>193.4</v>
      </c>
      <c r="E7" s="18">
        <v>373.07</v>
      </c>
      <c r="F7" s="19">
        <v>327.60000000000002</v>
      </c>
      <c r="G7" s="16">
        <f>3.88*60</f>
        <v>232.79999999999998</v>
      </c>
      <c r="H7" s="17">
        <f>60*3.49</f>
        <v>209.4</v>
      </c>
      <c r="I7" s="14"/>
      <c r="J7" s="15"/>
    </row>
    <row r="8" spans="1:10" ht="15.75"/>
    <row r="9" spans="1:10" ht="15.75"/>
    <row r="10" spans="1:10" ht="15.75"/>
    <row r="11" spans="1:10" ht="15.75"/>
    <row r="12" spans="1:10" ht="15.75"/>
    <row r="13" spans="1:10" ht="15.75"/>
    <row r="14" spans="1:10" ht="15.75"/>
    <row r="15" spans="1:10" ht="15.75"/>
  </sheetData>
  <mergeCells count="10">
    <mergeCell ref="C1:D1"/>
    <mergeCell ref="E1:F1"/>
    <mergeCell ref="G1:H1"/>
    <mergeCell ref="I1:J1"/>
    <mergeCell ref="A6:A7"/>
    <mergeCell ref="C2:D2"/>
    <mergeCell ref="G2:H2"/>
    <mergeCell ref="I2:J2"/>
    <mergeCell ref="E2:F2"/>
    <mergeCell ref="A3:A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30fad41-e49d-4244-9dcd-62dbd2830f1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0D5AFC51F30242A793F0EF5B0CD0C2" ma:contentTypeVersion="17" ma:contentTypeDescription="Create a new document." ma:contentTypeScope="" ma:versionID="ada45576ba49f9ee73270e3135e617ff">
  <xsd:schema xmlns:xsd="http://www.w3.org/2001/XMLSchema" xmlns:xs="http://www.w3.org/2001/XMLSchema" xmlns:p="http://schemas.microsoft.com/office/2006/metadata/properties" xmlns:ns3="330fad41-e49d-4244-9dcd-62dbd2830f13" xmlns:ns4="e0f31e08-61d2-427f-bdcb-361c489fe8f4" targetNamespace="http://schemas.microsoft.com/office/2006/metadata/properties" ma:root="true" ma:fieldsID="b6bb81586310a77b3216ff2ab1c44d1d" ns3:_="" ns4:_="">
    <xsd:import namespace="330fad41-e49d-4244-9dcd-62dbd2830f13"/>
    <xsd:import namespace="e0f31e08-61d2-427f-bdcb-361c489fe8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0fad41-e49d-4244-9dcd-62dbd2830f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31e08-61d2-427f-bdcb-361c489fe8f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179867-530A-49DF-9BB2-76B4971751C4}"/>
</file>

<file path=customXml/itemProps2.xml><?xml version="1.0" encoding="utf-8"?>
<ds:datastoreItem xmlns:ds="http://schemas.openxmlformats.org/officeDocument/2006/customXml" ds:itemID="{31414CC5-A17A-435B-B5C4-B2FF0099D41C}"/>
</file>

<file path=customXml/itemProps3.xml><?xml version="1.0" encoding="utf-8"?>
<ds:datastoreItem xmlns:ds="http://schemas.openxmlformats.org/officeDocument/2006/customXml" ds:itemID="{EBF01F16-45F1-488B-AC2D-C32A7503D2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Masud, Saumik Sakib Bin</dc:creator>
  <cp:keywords/>
  <dc:description/>
  <cp:lastModifiedBy>Kondyli, Alexandra</cp:lastModifiedBy>
  <cp:revision/>
  <dcterms:created xsi:type="dcterms:W3CDTF">2025-02-15T00:55:59Z</dcterms:created>
  <dcterms:modified xsi:type="dcterms:W3CDTF">2025-05-22T15:29:51Z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0x010100BB0D5AFC51F30242A793F0EF5B0CD0C2</vt:lpwstr>
  </property>
</Properties>
</file>